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92" windowHeight="7968" activeTab="1"/>
  </bookViews>
  <sheets>
    <sheet name="外貨レート" sheetId="2" r:id="rId1"/>
    <sheet name="提出" sheetId="1" r:id="rId2"/>
    <sheet name="控え" sheetId="4" r:id="rId3"/>
  </sheets>
  <definedNames>
    <definedName name="_xlnm.Print_Area" localSheetId="2">控え!$A$1:$L$26</definedName>
    <definedName name="_xlnm.Print_Area" localSheetId="1">提出!$A$1:$L$26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O15" i="1" l="1"/>
  <c r="P15" i="1" s="1"/>
  <c r="K15" i="1" s="1"/>
  <c r="O14" i="1"/>
  <c r="P14" i="1" s="1"/>
  <c r="K14" i="1" s="1"/>
  <c r="O13" i="1"/>
  <c r="P13" i="1" s="1"/>
  <c r="K13" i="1" s="1"/>
  <c r="O12" i="1"/>
  <c r="P12" i="1" s="1"/>
  <c r="K12" i="1" s="1"/>
  <c r="O11" i="1"/>
  <c r="P11" i="1" s="1"/>
  <c r="K11" i="1" s="1"/>
  <c r="O10" i="1"/>
  <c r="P10" i="1" s="1"/>
  <c r="K10" i="1" s="1"/>
  <c r="O9" i="1"/>
  <c r="P9" i="1" s="1"/>
  <c r="K9" i="1" s="1"/>
  <c r="O8" i="1"/>
  <c r="P8" i="1" s="1"/>
  <c r="K8" i="1" s="1"/>
  <c r="K23" i="1" l="1"/>
  <c r="K23" i="4" s="1"/>
  <c r="L15" i="4"/>
  <c r="J15" i="4"/>
  <c r="I15" i="4"/>
  <c r="H15" i="4"/>
  <c r="G15" i="4"/>
  <c r="F15" i="4"/>
  <c r="E15" i="4"/>
  <c r="D15" i="4"/>
  <c r="B15" i="4"/>
  <c r="L14" i="4"/>
  <c r="J14" i="4"/>
  <c r="I14" i="4"/>
  <c r="H14" i="4"/>
  <c r="G14" i="4"/>
  <c r="F14" i="4"/>
  <c r="E14" i="4"/>
  <c r="D14" i="4"/>
  <c r="B14" i="4"/>
  <c r="L13" i="4"/>
  <c r="J13" i="4"/>
  <c r="I13" i="4"/>
  <c r="H13" i="4"/>
  <c r="G13" i="4"/>
  <c r="F13" i="4"/>
  <c r="E13" i="4"/>
  <c r="D13" i="4"/>
  <c r="B13" i="4"/>
  <c r="L12" i="4"/>
  <c r="K12" i="4"/>
  <c r="I12" i="4"/>
  <c r="H12" i="4"/>
  <c r="G12" i="4"/>
  <c r="F12" i="4"/>
  <c r="E12" i="4"/>
  <c r="D12" i="4"/>
  <c r="B12" i="4"/>
  <c r="L11" i="4"/>
  <c r="J11" i="4"/>
  <c r="I11" i="4"/>
  <c r="H11" i="4"/>
  <c r="G11" i="4"/>
  <c r="F11" i="4"/>
  <c r="E11" i="4"/>
  <c r="D11" i="4"/>
  <c r="B11" i="4"/>
  <c r="L10" i="4"/>
  <c r="J10" i="4"/>
  <c r="I10" i="4"/>
  <c r="H10" i="4"/>
  <c r="G10" i="4"/>
  <c r="F10" i="4"/>
  <c r="E10" i="4"/>
  <c r="D10" i="4"/>
  <c r="B10" i="4"/>
  <c r="L9" i="4"/>
  <c r="K9" i="4"/>
  <c r="J9" i="4"/>
  <c r="I9" i="4"/>
  <c r="H9" i="4"/>
  <c r="G9" i="4"/>
  <c r="F9" i="4"/>
  <c r="E9" i="4"/>
  <c r="D9" i="4"/>
  <c r="C9" i="4"/>
  <c r="B9" i="4"/>
  <c r="L8" i="4"/>
  <c r="K8" i="4"/>
  <c r="J8" i="4"/>
  <c r="I8" i="4"/>
  <c r="H8" i="4"/>
  <c r="G8" i="4"/>
  <c r="F8" i="4"/>
  <c r="E8" i="4"/>
  <c r="D8" i="4"/>
  <c r="C8" i="4"/>
  <c r="B8" i="4"/>
  <c r="F6" i="4"/>
  <c r="K6" i="4"/>
  <c r="F4" i="4"/>
  <c r="B3" i="4"/>
  <c r="K10" i="4" l="1"/>
  <c r="K11" i="4"/>
  <c r="K15" i="4"/>
  <c r="K14" i="4"/>
  <c r="K13" i="4"/>
</calcChain>
</file>

<file path=xl/sharedStrings.xml><?xml version="1.0" encoding="utf-8"?>
<sst xmlns="http://schemas.openxmlformats.org/spreadsheetml/2006/main" count="83" uniqueCount="40">
  <si>
    <t>（電話）</t>
    <rPh sb="1" eb="3">
      <t>デンワ</t>
    </rPh>
    <phoneticPr fontId="1"/>
  </si>
  <si>
    <t>国外財産   の 区 分</t>
    <rPh sb="0" eb="2">
      <t>コクガイ</t>
    </rPh>
    <rPh sb="2" eb="4">
      <t>ザイサン</t>
    </rPh>
    <rPh sb="9" eb="10">
      <t>ク</t>
    </rPh>
    <rPh sb="11" eb="12">
      <t>ブン</t>
    </rPh>
    <phoneticPr fontId="1"/>
  </si>
  <si>
    <t>所　　　　　　　　　　　　　　　　　　　　在</t>
    <rPh sb="0" eb="1">
      <t>トコロ</t>
    </rPh>
    <rPh sb="21" eb="22">
      <t>ザイ</t>
    </rPh>
    <phoneticPr fontId="1"/>
  </si>
  <si>
    <t>数　　量</t>
    <rPh sb="0" eb="1">
      <t>カズ</t>
    </rPh>
    <rPh sb="3" eb="4">
      <t>リョウ</t>
    </rPh>
    <phoneticPr fontId="1"/>
  </si>
  <si>
    <t>価　　額</t>
    <rPh sb="0" eb="1">
      <t>アタイ</t>
    </rPh>
    <rPh sb="3" eb="4">
      <t>ガク</t>
    </rPh>
    <phoneticPr fontId="1"/>
  </si>
  <si>
    <t>備　　考</t>
    <rPh sb="0" eb="1">
      <t>ソナエ</t>
    </rPh>
    <rPh sb="3" eb="4">
      <t>コウ</t>
    </rPh>
    <phoneticPr fontId="1"/>
  </si>
  <si>
    <t>種　　類</t>
    <rPh sb="0" eb="1">
      <t>タネ</t>
    </rPh>
    <rPh sb="3" eb="4">
      <t>タグイ</t>
    </rPh>
    <phoneticPr fontId="1"/>
  </si>
  <si>
    <t>用　　途</t>
    <rPh sb="0" eb="1">
      <t>ヨウ</t>
    </rPh>
    <rPh sb="3" eb="4">
      <t>ト</t>
    </rPh>
    <phoneticPr fontId="1"/>
  </si>
  <si>
    <t>国外財産を　　　　　　　　　有 す る 者</t>
    <rPh sb="0" eb="2">
      <t>コクガイ</t>
    </rPh>
    <rPh sb="2" eb="4">
      <t>ザイサン</t>
    </rPh>
    <rPh sb="14" eb="15">
      <t>ユウ</t>
    </rPh>
    <rPh sb="20" eb="21">
      <t>モノ</t>
    </rPh>
    <phoneticPr fontId="1"/>
  </si>
  <si>
    <t>有価証券</t>
    <rPh sb="0" eb="2">
      <t>ユウカ</t>
    </rPh>
    <rPh sb="2" eb="4">
      <t>ショウケン</t>
    </rPh>
    <phoneticPr fontId="1"/>
  </si>
  <si>
    <t>預貯金</t>
    <rPh sb="0" eb="3">
      <t>ヨチョキン</t>
    </rPh>
    <phoneticPr fontId="1"/>
  </si>
  <si>
    <t>建物</t>
    <rPh sb="0" eb="2">
      <t>タテモノ</t>
    </rPh>
    <phoneticPr fontId="1"/>
  </si>
  <si>
    <t>土地</t>
    <rPh sb="0" eb="2">
      <t>トチ</t>
    </rPh>
    <phoneticPr fontId="1"/>
  </si>
  <si>
    <t>株式等</t>
    <rPh sb="0" eb="2">
      <t>カブシキ</t>
    </rPh>
    <rPh sb="2" eb="3">
      <t>トウ</t>
    </rPh>
    <phoneticPr fontId="1"/>
  </si>
  <si>
    <t>預金</t>
    <rPh sb="0" eb="2">
      <t>ヨキン</t>
    </rPh>
    <phoneticPr fontId="1"/>
  </si>
  <si>
    <t>一般用</t>
    <rPh sb="0" eb="3">
      <t>イッパンヨウ</t>
    </rPh>
    <phoneticPr fontId="1"/>
  </si>
  <si>
    <t>－</t>
    <phoneticPr fontId="1"/>
  </si>
  <si>
    <t>合                  計                  額</t>
    <rPh sb="0" eb="1">
      <t>ゴウ</t>
    </rPh>
    <rPh sb="19" eb="20">
      <t>ケイ</t>
    </rPh>
    <rPh sb="38" eb="39">
      <t>ガク</t>
    </rPh>
    <phoneticPr fontId="1"/>
  </si>
  <si>
    <t>（摘要）</t>
    <rPh sb="1" eb="3">
      <t>テキヨウ</t>
    </rPh>
    <phoneticPr fontId="1"/>
  </si>
  <si>
    <t>（1）枚のうち（１）枚目</t>
    <rPh sb="3" eb="4">
      <t>マイ</t>
    </rPh>
    <rPh sb="10" eb="12">
      <t>マイメ</t>
    </rPh>
    <phoneticPr fontId="1"/>
  </si>
  <si>
    <t>氏　　　　　　名</t>
    <rPh sb="0" eb="1">
      <t>シ</t>
    </rPh>
    <rPh sb="7" eb="8">
      <t>メイ</t>
    </rPh>
    <phoneticPr fontId="1"/>
  </si>
  <si>
    <t>住　　　　　　所</t>
    <rPh sb="0" eb="1">
      <t>ジュウ</t>
    </rPh>
    <rPh sb="7" eb="8">
      <t>ショ</t>
    </rPh>
    <phoneticPr fontId="1"/>
  </si>
  <si>
    <t>円</t>
    <rPh sb="0" eb="1">
      <t>エン</t>
    </rPh>
    <phoneticPr fontId="1"/>
  </si>
  <si>
    <t>米ドル</t>
    <rPh sb="0" eb="1">
      <t>ベイ</t>
    </rPh>
    <phoneticPr fontId="1"/>
  </si>
  <si>
    <t>外貨金額</t>
    <rPh sb="0" eb="2">
      <t>ガイカ</t>
    </rPh>
    <rPh sb="2" eb="4">
      <t>キンガク</t>
    </rPh>
    <phoneticPr fontId="1"/>
  </si>
  <si>
    <t>邦貨金額</t>
    <rPh sb="0" eb="2">
      <t>ホウカ</t>
    </rPh>
    <rPh sb="2" eb="4">
      <t>キンガク</t>
    </rPh>
    <phoneticPr fontId="1"/>
  </si>
  <si>
    <t>為替レート</t>
    <rPh sb="0" eb="2">
      <t>カワセ</t>
    </rPh>
    <phoneticPr fontId="1"/>
  </si>
  <si>
    <t>1ドル
=120.49円</t>
    <rPh sb="11" eb="12">
      <t>エン</t>
    </rPh>
    <phoneticPr fontId="1"/>
  </si>
  <si>
    <t>XX  XXX</t>
    <phoneticPr fontId="1"/>
  </si>
  <si>
    <t>03-XXXX-XXXX</t>
    <phoneticPr fontId="1"/>
  </si>
  <si>
    <t>Step 1:　外貨換算レートを調べる</t>
    <rPh sb="8" eb="10">
      <t>ガイカ</t>
    </rPh>
    <rPh sb="10" eb="12">
      <t>カンザン</t>
    </rPh>
    <rPh sb="16" eb="17">
      <t>シラ</t>
    </rPh>
    <phoneticPr fontId="1"/>
  </si>
  <si>
    <t>ユーロ</t>
    <phoneticPr fontId="1"/>
  </si>
  <si>
    <t>1ユーロ
=131.66円</t>
    <rPh sb="12" eb="13">
      <t>エン</t>
    </rPh>
    <phoneticPr fontId="1"/>
  </si>
  <si>
    <t>200坪</t>
    <rPh sb="3" eb="4">
      <t>ツボ</t>
    </rPh>
    <phoneticPr fontId="1"/>
  </si>
  <si>
    <t>1000ac</t>
    <phoneticPr fontId="1"/>
  </si>
  <si>
    <t>令和1年12月31日分　国外財産調書</t>
    <rPh sb="0" eb="2">
      <t>レイワ</t>
    </rPh>
    <rPh sb="3" eb="4">
      <t>ネン</t>
    </rPh>
    <rPh sb="6" eb="7">
      <t>ガツ</t>
    </rPh>
    <rPh sb="9" eb="11">
      <t>ニチブン</t>
    </rPh>
    <rPh sb="12" eb="14">
      <t>コクガイ</t>
    </rPh>
    <rPh sb="14" eb="16">
      <t>ザイサン</t>
    </rPh>
    <rPh sb="16" eb="18">
      <t>チョウショ</t>
    </rPh>
    <phoneticPr fontId="1"/>
  </si>
  <si>
    <t>http://www.murc-kawasesouba.jp/fx/past_3month.php</t>
    <phoneticPr fontId="1"/>
  </si>
  <si>
    <t>東京都千代田区XXXX</t>
    <rPh sb="0" eb="3">
      <t>トウキョウト</t>
    </rPh>
    <rPh sb="3" eb="6">
      <t>チヨダ</t>
    </rPh>
    <rPh sb="6" eb="7">
      <t>ク</t>
    </rPh>
    <phoneticPr fontId="1"/>
  </si>
  <si>
    <t>フランス パリ　XXX…</t>
    <phoneticPr fontId="1"/>
  </si>
  <si>
    <t>アメリカ合衆国　N.Y.…</t>
    <rPh sb="4" eb="7">
      <t>ガッシュウコク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</si>
</sst>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Noto Sans CJK JP Bold"/>
      <family val="2"/>
      <charset val="128"/>
    </font>
    <font>
      <sz val="10"/>
      <color theme="1"/>
      <name val="Noto Sans CJK JP Bold"/>
      <family val="2"/>
      <charset val="128"/>
    </font>
    <font>
      <u/>
      <sz val="10"/>
      <color theme="10"/>
      <name val="Noto Sans CJK JP Bold"/>
      <family val="2"/>
      <charset val="128"/>
    </font>
    <font>
      <sz val="11"/>
      <color theme="1"/>
      <name val="Noto Sans CJK JP Bold"/>
      <family val="2"/>
      <charset val="128"/>
    </font>
    <font>
      <sz val="16"/>
      <color theme="1"/>
      <name val="Noto Sans CJK JP Bold"/>
      <family val="2"/>
      <charset val="128"/>
    </font>
    <font>
      <sz val="14"/>
      <color theme="1"/>
      <name val="Noto Sans CJK JP Bold"/>
      <family val="2"/>
      <charset val="128"/>
    </font>
    <font>
      <sz val="18"/>
      <color theme="1"/>
      <name val="Noto Sans CJK JP Bold"/>
      <family val="2"/>
      <charset val="128"/>
    </font>
    <font>
      <vertAlign val="subscript"/>
      <sz val="14"/>
      <color theme="1"/>
      <name val="Noto Sans CJK JP Bold"/>
      <family val="2"/>
      <charset val="128"/>
    </font>
    <font>
      <sz val="12"/>
      <color theme="1"/>
      <name val="Noto Sans CJK JP Bold"/>
      <family val="2"/>
      <charset val="128"/>
    </font>
    <font>
      <sz val="9"/>
      <color theme="1"/>
      <name val="Noto Sans CJK JP Bold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dashed">
        <color auto="1"/>
      </bottom>
      <diagonal/>
    </border>
    <border>
      <left/>
      <right/>
      <top style="thick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2" applyFont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38" fontId="13" fillId="0" borderId="30" xfId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8" fontId="7" fillId="0" borderId="20" xfId="1" applyFont="1" applyBorder="1">
      <alignment vertical="center"/>
    </xf>
    <xf numFmtId="0" fontId="7" fillId="0" borderId="21" xfId="0" applyFont="1" applyBorder="1" applyAlignment="1">
      <alignment vertical="center" wrapText="1"/>
    </xf>
    <xf numFmtId="38" fontId="7" fillId="2" borderId="0" xfId="1" applyFont="1" applyFill="1">
      <alignment vertical="center"/>
    </xf>
    <xf numFmtId="40" fontId="7" fillId="0" borderId="0" xfId="1" applyNumberFormat="1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38" fontId="7" fillId="0" borderId="2" xfId="1" applyFont="1" applyBorder="1">
      <alignment vertical="center"/>
    </xf>
    <xf numFmtId="0" fontId="7" fillId="0" borderId="3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  <xf numFmtId="38" fontId="7" fillId="0" borderId="38" xfId="1" applyFont="1" applyBorder="1">
      <alignment vertical="center"/>
    </xf>
    <xf numFmtId="0" fontId="7" fillId="0" borderId="41" xfId="0" applyFont="1" applyBorder="1">
      <alignment vertical="center"/>
    </xf>
    <xf numFmtId="38" fontId="7" fillId="0" borderId="30" xfId="1" applyFont="1" applyBorder="1">
      <alignment vertical="center"/>
    </xf>
    <xf numFmtId="0" fontId="7" fillId="0" borderId="34" xfId="0" applyFont="1" applyBorder="1">
      <alignment vertical="center"/>
    </xf>
    <xf numFmtId="0" fontId="11" fillId="0" borderId="4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0" fontId="7" fillId="0" borderId="42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3</xdr:row>
      <xdr:rowOff>285749</xdr:rowOff>
    </xdr:from>
    <xdr:to>
      <xdr:col>4</xdr:col>
      <xdr:colOff>428624</xdr:colOff>
      <xdr:row>4</xdr:row>
      <xdr:rowOff>438150</xdr:rowOff>
    </xdr:to>
    <xdr:sp macro="" textlink="">
      <xdr:nvSpPr>
        <xdr:cNvPr id="5" name="角丸四角形 4"/>
        <xdr:cNvSpPr/>
      </xdr:nvSpPr>
      <xdr:spPr>
        <a:xfrm>
          <a:off x="2400299" y="1400174"/>
          <a:ext cx="847725" cy="647701"/>
        </a:xfrm>
        <a:prstGeom prst="round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又は事業所、事務所、居所など</a:t>
          </a:r>
        </a:p>
      </xdr:txBody>
    </xdr:sp>
    <xdr:clientData/>
  </xdr:twoCellAnchor>
  <xdr:twoCellAnchor>
    <xdr:from>
      <xdr:col>0</xdr:col>
      <xdr:colOff>171450</xdr:colOff>
      <xdr:row>3</xdr:row>
      <xdr:rowOff>66676</xdr:rowOff>
    </xdr:from>
    <xdr:to>
      <xdr:col>0</xdr:col>
      <xdr:colOff>542925</xdr:colOff>
      <xdr:row>4</xdr:row>
      <xdr:rowOff>400050</xdr:rowOff>
    </xdr:to>
    <xdr:sp macro="" textlink="">
      <xdr:nvSpPr>
        <xdr:cNvPr id="2" name="角丸四角形 1"/>
        <xdr:cNvSpPr/>
      </xdr:nvSpPr>
      <xdr:spPr>
        <a:xfrm>
          <a:off x="171450" y="1181101"/>
          <a:ext cx="371475" cy="828674"/>
        </a:xfrm>
        <a:prstGeom prst="roundRect">
          <a:avLst/>
        </a:prstGeom>
        <a:ln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提出用</a:t>
          </a:r>
        </a:p>
      </xdr:txBody>
    </xdr:sp>
    <xdr:clientData/>
  </xdr:twoCellAnchor>
  <xdr:twoCellAnchor>
    <xdr:from>
      <xdr:col>3</xdr:col>
      <xdr:colOff>200025</xdr:colOff>
      <xdr:row>3</xdr:row>
      <xdr:rowOff>400050</xdr:rowOff>
    </xdr:from>
    <xdr:to>
      <xdr:col>3</xdr:col>
      <xdr:colOff>264794</xdr:colOff>
      <xdr:row>4</xdr:row>
      <xdr:rowOff>285749</xdr:rowOff>
    </xdr:to>
    <xdr:sp macro="" textlink="">
      <xdr:nvSpPr>
        <xdr:cNvPr id="3" name="左大かっこ 2"/>
        <xdr:cNvSpPr/>
      </xdr:nvSpPr>
      <xdr:spPr>
        <a:xfrm>
          <a:off x="2333625" y="1514475"/>
          <a:ext cx="64769" cy="38099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400050</xdr:colOff>
      <xdr:row>3</xdr:row>
      <xdr:rowOff>390525</xdr:rowOff>
    </xdr:from>
    <xdr:to>
      <xdr:col>4</xdr:col>
      <xdr:colOff>445769</xdr:colOff>
      <xdr:row>4</xdr:row>
      <xdr:rowOff>285750</xdr:rowOff>
    </xdr:to>
    <xdr:sp macro="" textlink="">
      <xdr:nvSpPr>
        <xdr:cNvPr id="4" name="右大かっこ 3"/>
        <xdr:cNvSpPr/>
      </xdr:nvSpPr>
      <xdr:spPr>
        <a:xfrm>
          <a:off x="3219450" y="1504950"/>
          <a:ext cx="45719" cy="3905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523876</xdr:colOff>
      <xdr:row>0</xdr:row>
      <xdr:rowOff>28575</xdr:rowOff>
    </xdr:from>
    <xdr:to>
      <xdr:col>11</xdr:col>
      <xdr:colOff>723900</xdr:colOff>
      <xdr:row>0</xdr:row>
      <xdr:rowOff>314325</xdr:rowOff>
    </xdr:to>
    <xdr:sp macro="" textlink="">
      <xdr:nvSpPr>
        <xdr:cNvPr id="6" name="正方形/長方形 5"/>
        <xdr:cNvSpPr/>
      </xdr:nvSpPr>
      <xdr:spPr>
        <a:xfrm>
          <a:off x="6429376" y="28575"/>
          <a:ext cx="2028824" cy="28575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/>
            <a:t>　番　号</a:t>
          </a:r>
          <a:endParaRPr kumimoji="1" lang="en-US" altLang="ja-JP" sz="800" baseline="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504825</xdr:colOff>
      <xdr:row>0</xdr:row>
      <xdr:rowOff>28575</xdr:rowOff>
    </xdr:from>
    <xdr:to>
      <xdr:col>10</xdr:col>
      <xdr:colOff>504825</xdr:colOff>
      <xdr:row>0</xdr:row>
      <xdr:rowOff>314325</xdr:rowOff>
    </xdr:to>
    <xdr:cxnSp macro="">
      <xdr:nvCxnSpPr>
        <xdr:cNvPr id="8" name="直線コネクタ 7"/>
        <xdr:cNvCxnSpPr/>
      </xdr:nvCxnSpPr>
      <xdr:spPr>
        <a:xfrm>
          <a:off x="7486650" y="28575"/>
          <a:ext cx="0" cy="2857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350520</xdr:colOff>
      <xdr:row>4</xdr:row>
      <xdr:rowOff>350520</xdr:rowOff>
    </xdr:from>
    <xdr:ext cx="1696875" cy="275717"/>
    <xdr:sp macro="" textlink="">
      <xdr:nvSpPr>
        <xdr:cNvPr id="7" name="テキスト ボックス 6"/>
        <xdr:cNvSpPr txBox="1"/>
      </xdr:nvSpPr>
      <xdr:spPr>
        <a:xfrm>
          <a:off x="8656320" y="1943100"/>
          <a:ext cx="169687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Step</a:t>
          </a:r>
          <a:r>
            <a:rPr kumimoji="1" lang="ja-JP" altLang="en-US" sz="1100"/>
            <a:t>２：外貨金額を入れる</a:t>
          </a:r>
        </a:p>
      </xdr:txBody>
    </xdr:sp>
    <xdr:clientData/>
  </xdr:oneCellAnchor>
  <xdr:twoCellAnchor>
    <xdr:from>
      <xdr:col>13</xdr:col>
      <xdr:colOff>510540</xdr:colOff>
      <xdr:row>5</xdr:row>
      <xdr:rowOff>175260</xdr:rowOff>
    </xdr:from>
    <xdr:to>
      <xdr:col>13</xdr:col>
      <xdr:colOff>624840</xdr:colOff>
      <xdr:row>6</xdr:row>
      <xdr:rowOff>106680</xdr:rowOff>
    </xdr:to>
    <xdr:cxnSp macro="">
      <xdr:nvCxnSpPr>
        <xdr:cNvPr id="10" name="直線矢印コネクタ 9"/>
        <xdr:cNvCxnSpPr/>
      </xdr:nvCxnSpPr>
      <xdr:spPr>
        <a:xfrm flipH="1">
          <a:off x="8816340" y="2263140"/>
          <a:ext cx="114300" cy="4267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3</xdr:row>
      <xdr:rowOff>285749</xdr:rowOff>
    </xdr:from>
    <xdr:to>
      <xdr:col>4</xdr:col>
      <xdr:colOff>428624</xdr:colOff>
      <xdr:row>4</xdr:row>
      <xdr:rowOff>438150</xdr:rowOff>
    </xdr:to>
    <xdr:sp macro="" textlink="">
      <xdr:nvSpPr>
        <xdr:cNvPr id="2" name="角丸四角形 1"/>
        <xdr:cNvSpPr/>
      </xdr:nvSpPr>
      <xdr:spPr>
        <a:xfrm>
          <a:off x="2400299" y="1400174"/>
          <a:ext cx="847725" cy="647701"/>
        </a:xfrm>
        <a:prstGeom prst="round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又は事業所、事務所、居所など</a:t>
          </a:r>
        </a:p>
      </xdr:txBody>
    </xdr:sp>
    <xdr:clientData/>
  </xdr:twoCellAnchor>
  <xdr:twoCellAnchor>
    <xdr:from>
      <xdr:col>0</xdr:col>
      <xdr:colOff>171450</xdr:colOff>
      <xdr:row>3</xdr:row>
      <xdr:rowOff>66676</xdr:rowOff>
    </xdr:from>
    <xdr:to>
      <xdr:col>0</xdr:col>
      <xdr:colOff>542925</xdr:colOff>
      <xdr:row>4</xdr:row>
      <xdr:rowOff>400050</xdr:rowOff>
    </xdr:to>
    <xdr:sp macro="" textlink="">
      <xdr:nvSpPr>
        <xdr:cNvPr id="3" name="角丸四角形 2"/>
        <xdr:cNvSpPr/>
      </xdr:nvSpPr>
      <xdr:spPr>
        <a:xfrm>
          <a:off x="171450" y="1181101"/>
          <a:ext cx="371475" cy="828674"/>
        </a:xfrm>
        <a:prstGeom prst="roundRect">
          <a:avLst/>
        </a:prstGeom>
        <a:ln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控</a:t>
          </a:r>
          <a:endParaRPr kumimoji="1"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用</a:t>
          </a:r>
        </a:p>
      </xdr:txBody>
    </xdr:sp>
    <xdr:clientData/>
  </xdr:twoCellAnchor>
  <xdr:twoCellAnchor>
    <xdr:from>
      <xdr:col>3</xdr:col>
      <xdr:colOff>200025</xdr:colOff>
      <xdr:row>3</xdr:row>
      <xdr:rowOff>400050</xdr:rowOff>
    </xdr:from>
    <xdr:to>
      <xdr:col>3</xdr:col>
      <xdr:colOff>264794</xdr:colOff>
      <xdr:row>4</xdr:row>
      <xdr:rowOff>285749</xdr:rowOff>
    </xdr:to>
    <xdr:sp macro="" textlink="">
      <xdr:nvSpPr>
        <xdr:cNvPr id="4" name="左大かっこ 3"/>
        <xdr:cNvSpPr/>
      </xdr:nvSpPr>
      <xdr:spPr>
        <a:xfrm>
          <a:off x="2333625" y="1514475"/>
          <a:ext cx="64769" cy="38099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400050</xdr:colOff>
      <xdr:row>3</xdr:row>
      <xdr:rowOff>390525</xdr:rowOff>
    </xdr:from>
    <xdr:to>
      <xdr:col>4</xdr:col>
      <xdr:colOff>445769</xdr:colOff>
      <xdr:row>4</xdr:row>
      <xdr:rowOff>285750</xdr:rowOff>
    </xdr:to>
    <xdr:sp macro="" textlink="">
      <xdr:nvSpPr>
        <xdr:cNvPr id="5" name="右大かっこ 4"/>
        <xdr:cNvSpPr/>
      </xdr:nvSpPr>
      <xdr:spPr>
        <a:xfrm>
          <a:off x="3219450" y="1504950"/>
          <a:ext cx="45719" cy="3905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523876</xdr:colOff>
      <xdr:row>0</xdr:row>
      <xdr:rowOff>28575</xdr:rowOff>
    </xdr:from>
    <xdr:to>
      <xdr:col>11</xdr:col>
      <xdr:colOff>723900</xdr:colOff>
      <xdr:row>0</xdr:row>
      <xdr:rowOff>314325</xdr:rowOff>
    </xdr:to>
    <xdr:sp macro="" textlink="">
      <xdr:nvSpPr>
        <xdr:cNvPr id="6" name="正方形/長方形 5"/>
        <xdr:cNvSpPr/>
      </xdr:nvSpPr>
      <xdr:spPr>
        <a:xfrm>
          <a:off x="6429376" y="28575"/>
          <a:ext cx="2095499" cy="28575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/>
            <a:t>　番　号</a:t>
          </a:r>
          <a:endParaRPr kumimoji="1" lang="en-US" altLang="ja-JP" sz="800" baseline="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504825</xdr:colOff>
      <xdr:row>0</xdr:row>
      <xdr:rowOff>28575</xdr:rowOff>
    </xdr:from>
    <xdr:to>
      <xdr:col>10</xdr:col>
      <xdr:colOff>504825</xdr:colOff>
      <xdr:row>0</xdr:row>
      <xdr:rowOff>314325</xdr:rowOff>
    </xdr:to>
    <xdr:cxnSp macro="">
      <xdr:nvCxnSpPr>
        <xdr:cNvPr id="7" name="直線コネクタ 6"/>
        <xdr:cNvCxnSpPr/>
      </xdr:nvCxnSpPr>
      <xdr:spPr>
        <a:xfrm>
          <a:off x="7077075" y="28575"/>
          <a:ext cx="0" cy="2857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anda.com/lang/ja/currency/converte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showGridLines="0" workbookViewId="0">
      <selection activeCell="D7" sqref="D7"/>
    </sheetView>
  </sheetViews>
  <sheetFormatPr defaultColWidth="9" defaultRowHeight="17.399999999999999" x14ac:dyDescent="0.2"/>
  <cols>
    <col min="1" max="2" width="2.88671875" style="2" customWidth="1"/>
    <col min="3" max="16384" width="9" style="2"/>
  </cols>
  <sheetData>
    <row r="1" spans="2:5" ht="23.4" x14ac:dyDescent="0.2">
      <c r="B1" s="1" t="s">
        <v>30</v>
      </c>
    </row>
    <row r="2" spans="2:5" x14ac:dyDescent="0.2">
      <c r="D2" s="3"/>
    </row>
    <row r="3" spans="2:5" x14ac:dyDescent="0.2">
      <c r="C3" s="3" t="s">
        <v>36</v>
      </c>
    </row>
    <row r="5" spans="2:5" x14ac:dyDescent="0.2">
      <c r="C5" s="2" t="s">
        <v>31</v>
      </c>
      <c r="D5" s="2">
        <v>121.66</v>
      </c>
      <c r="E5" s="2" t="s">
        <v>22</v>
      </c>
    </row>
    <row r="6" spans="2:5" x14ac:dyDescent="0.2">
      <c r="C6" s="2" t="s">
        <v>23</v>
      </c>
      <c r="D6" s="2">
        <v>110.49</v>
      </c>
      <c r="E6" s="2" t="s">
        <v>22</v>
      </c>
    </row>
  </sheetData>
  <phoneticPr fontId="1"/>
  <hyperlinks>
    <hyperlink ref="C3" r:id="rId1" display="http://www.oanda.com/lang/ja/currency/converter/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showGridLines="0" tabSelected="1" topLeftCell="A7" zoomScaleNormal="100" workbookViewId="0">
      <selection activeCell="E12" sqref="E12:I12"/>
    </sheetView>
  </sheetViews>
  <sheetFormatPr defaultRowHeight="18.600000000000001" x14ac:dyDescent="0.2"/>
  <cols>
    <col min="1" max="1" width="8.88671875" style="4"/>
    <col min="2" max="3" width="9.44140625" style="4" customWidth="1"/>
    <col min="4" max="5" width="8.88671875" style="4"/>
    <col min="6" max="9" width="7.88671875" style="4" customWidth="1"/>
    <col min="10" max="10" width="8.77734375" style="4" customWidth="1"/>
    <col min="11" max="11" width="16.109375" style="5" customWidth="1"/>
    <col min="12" max="12" width="10.21875" style="4" customWidth="1"/>
    <col min="13" max="13" width="8.88671875" style="4"/>
    <col min="14" max="14" width="13" style="5" bestFit="1" customWidth="1"/>
    <col min="15" max="15" width="12.88671875" style="5" customWidth="1"/>
    <col min="16" max="16" width="14.21875" style="5" bestFit="1" customWidth="1"/>
    <col min="17" max="16384" width="8.88671875" style="4"/>
  </cols>
  <sheetData>
    <row r="1" spans="2:16" ht="26.25" customHeight="1" x14ac:dyDescent="0.2"/>
    <row r="2" spans="2:16" ht="26.25" customHeight="1" x14ac:dyDescent="0.2"/>
    <row r="3" spans="2:16" ht="35.25" customHeight="1" thickBot="1" x14ac:dyDescent="0.25">
      <c r="B3" s="69" t="s">
        <v>35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6" ht="39" customHeight="1" thickTop="1" x14ac:dyDescent="0.2">
      <c r="B4" s="45" t="s">
        <v>8</v>
      </c>
      <c r="C4" s="46"/>
      <c r="D4" s="53" t="s">
        <v>21</v>
      </c>
      <c r="E4" s="54"/>
      <c r="F4" s="55" t="s">
        <v>37</v>
      </c>
      <c r="G4" s="56"/>
      <c r="H4" s="56"/>
      <c r="I4" s="56"/>
      <c r="J4" s="56"/>
      <c r="K4" s="56"/>
      <c r="L4" s="57"/>
    </row>
    <row r="5" spans="2:16" ht="39" customHeight="1" x14ac:dyDescent="0.2">
      <c r="B5" s="47"/>
      <c r="C5" s="48"/>
      <c r="D5" s="6"/>
      <c r="E5" s="7"/>
      <c r="F5" s="58"/>
      <c r="G5" s="59"/>
      <c r="H5" s="59"/>
      <c r="I5" s="59"/>
      <c r="J5" s="59"/>
      <c r="K5" s="59"/>
      <c r="L5" s="60"/>
    </row>
    <row r="6" spans="2:16" ht="39" customHeight="1" thickBot="1" x14ac:dyDescent="0.25">
      <c r="B6" s="49"/>
      <c r="C6" s="50"/>
      <c r="D6" s="51" t="s">
        <v>20</v>
      </c>
      <c r="E6" s="52"/>
      <c r="F6" s="61" t="s">
        <v>28</v>
      </c>
      <c r="G6" s="62"/>
      <c r="H6" s="62"/>
      <c r="I6" s="62"/>
      <c r="J6" s="8" t="s">
        <v>0</v>
      </c>
      <c r="K6" s="63" t="s">
        <v>29</v>
      </c>
      <c r="L6" s="64"/>
    </row>
    <row r="7" spans="2:16" ht="35.25" customHeight="1" thickTop="1" thickBot="1" x14ac:dyDescent="0.25">
      <c r="B7" s="9" t="s">
        <v>1</v>
      </c>
      <c r="C7" s="10" t="s">
        <v>6</v>
      </c>
      <c r="D7" s="10" t="s">
        <v>7</v>
      </c>
      <c r="E7" s="79" t="s">
        <v>2</v>
      </c>
      <c r="F7" s="80"/>
      <c r="G7" s="80"/>
      <c r="H7" s="80"/>
      <c r="I7" s="81"/>
      <c r="J7" s="10" t="s">
        <v>3</v>
      </c>
      <c r="K7" s="11" t="s">
        <v>4</v>
      </c>
      <c r="L7" s="12" t="s">
        <v>5</v>
      </c>
      <c r="N7" s="5" t="s">
        <v>24</v>
      </c>
      <c r="O7" s="5" t="s">
        <v>26</v>
      </c>
      <c r="P7" s="5" t="s">
        <v>25</v>
      </c>
    </row>
    <row r="8" spans="2:16" ht="37.5" customHeight="1" thickTop="1" x14ac:dyDescent="0.2">
      <c r="B8" s="13" t="s">
        <v>9</v>
      </c>
      <c r="C8" s="14" t="s">
        <v>13</v>
      </c>
      <c r="D8" s="14" t="s">
        <v>15</v>
      </c>
      <c r="E8" s="39" t="s">
        <v>38</v>
      </c>
      <c r="F8" s="40"/>
      <c r="G8" s="40"/>
      <c r="H8" s="40"/>
      <c r="I8" s="41"/>
      <c r="J8" s="14" t="s">
        <v>16</v>
      </c>
      <c r="K8" s="15">
        <f>P8</f>
        <v>121660000</v>
      </c>
      <c r="L8" s="16" t="s">
        <v>32</v>
      </c>
      <c r="N8" s="17">
        <v>1000000</v>
      </c>
      <c r="O8" s="18">
        <f>外貨レート!$D$5</f>
        <v>121.66</v>
      </c>
      <c r="P8" s="5">
        <f>N8*O8</f>
        <v>121660000</v>
      </c>
    </row>
    <row r="9" spans="2:16" ht="37.5" customHeight="1" x14ac:dyDescent="0.2">
      <c r="B9" s="19" t="s">
        <v>10</v>
      </c>
      <c r="C9" s="20" t="s">
        <v>14</v>
      </c>
      <c r="D9" s="14" t="s">
        <v>15</v>
      </c>
      <c r="E9" s="39" t="s">
        <v>38</v>
      </c>
      <c r="F9" s="40"/>
      <c r="G9" s="40"/>
      <c r="H9" s="40"/>
      <c r="I9" s="41"/>
      <c r="J9" s="14" t="s">
        <v>16</v>
      </c>
      <c r="K9" s="15">
        <f>P9</f>
        <v>121660000</v>
      </c>
      <c r="L9" s="16" t="s">
        <v>32</v>
      </c>
      <c r="N9" s="17">
        <v>1000000</v>
      </c>
      <c r="O9" s="18">
        <f>外貨レート!$D$5</f>
        <v>121.66</v>
      </c>
      <c r="P9" s="5">
        <f>N9*O9</f>
        <v>121660000</v>
      </c>
    </row>
    <row r="10" spans="2:16" ht="37.5" customHeight="1" x14ac:dyDescent="0.2">
      <c r="B10" s="19" t="s">
        <v>11</v>
      </c>
      <c r="C10" s="21"/>
      <c r="D10" s="14" t="s">
        <v>15</v>
      </c>
      <c r="E10" s="39" t="s">
        <v>38</v>
      </c>
      <c r="F10" s="40"/>
      <c r="G10" s="40"/>
      <c r="H10" s="40"/>
      <c r="I10" s="41"/>
      <c r="J10" s="20" t="s">
        <v>33</v>
      </c>
      <c r="K10" s="15">
        <f>P10</f>
        <v>145992000</v>
      </c>
      <c r="L10" s="16" t="s">
        <v>32</v>
      </c>
      <c r="N10" s="17">
        <v>1200000</v>
      </c>
      <c r="O10" s="18">
        <f>外貨レート!$D$5</f>
        <v>121.66</v>
      </c>
      <c r="P10" s="5">
        <f t="shared" ref="P10:P14" si="0">N10*O10</f>
        <v>145992000</v>
      </c>
    </row>
    <row r="11" spans="2:16" ht="37.5" customHeight="1" x14ac:dyDescent="0.2">
      <c r="B11" s="19" t="s">
        <v>12</v>
      </c>
      <c r="C11" s="21"/>
      <c r="D11" s="14" t="s">
        <v>15</v>
      </c>
      <c r="E11" s="39" t="s">
        <v>38</v>
      </c>
      <c r="F11" s="40"/>
      <c r="G11" s="40"/>
      <c r="H11" s="40"/>
      <c r="I11" s="41"/>
      <c r="J11" s="20" t="s">
        <v>33</v>
      </c>
      <c r="K11" s="15">
        <f t="shared" ref="K11:K15" si="1">P11</f>
        <v>182490000</v>
      </c>
      <c r="L11" s="16" t="s">
        <v>32</v>
      </c>
      <c r="N11" s="17">
        <v>1500000</v>
      </c>
      <c r="O11" s="18">
        <f>外貨レート!$D$5</f>
        <v>121.66</v>
      </c>
      <c r="P11" s="5">
        <f t="shared" si="0"/>
        <v>182490000</v>
      </c>
    </row>
    <row r="12" spans="2:16" ht="37.5" customHeight="1" x14ac:dyDescent="0.2">
      <c r="B12" s="19" t="s">
        <v>12</v>
      </c>
      <c r="C12" s="21"/>
      <c r="D12" s="14" t="s">
        <v>15</v>
      </c>
      <c r="E12" s="42" t="s">
        <v>39</v>
      </c>
      <c r="F12" s="43"/>
      <c r="G12" s="43"/>
      <c r="H12" s="43"/>
      <c r="I12" s="44"/>
      <c r="J12" s="22" t="s">
        <v>34</v>
      </c>
      <c r="K12" s="15">
        <f t="shared" si="1"/>
        <v>220980000</v>
      </c>
      <c r="L12" s="16" t="s">
        <v>27</v>
      </c>
      <c r="N12" s="17">
        <v>2000000</v>
      </c>
      <c r="O12" s="18">
        <f>外貨レート!$D$6</f>
        <v>110.49</v>
      </c>
      <c r="P12" s="5">
        <f t="shared" si="0"/>
        <v>220980000</v>
      </c>
    </row>
    <row r="13" spans="2:16" ht="37.5" customHeight="1" x14ac:dyDescent="0.2">
      <c r="B13" s="19" t="s">
        <v>12</v>
      </c>
      <c r="C13" s="21"/>
      <c r="D13" s="14" t="s">
        <v>15</v>
      </c>
      <c r="E13" s="42" t="s">
        <v>39</v>
      </c>
      <c r="F13" s="43"/>
      <c r="G13" s="43"/>
      <c r="H13" s="43"/>
      <c r="I13" s="44"/>
      <c r="J13" s="22" t="s">
        <v>34</v>
      </c>
      <c r="K13" s="15">
        <f t="shared" si="1"/>
        <v>276225000</v>
      </c>
      <c r="L13" s="16" t="s">
        <v>27</v>
      </c>
      <c r="N13" s="17">
        <v>2500000</v>
      </c>
      <c r="O13" s="18">
        <f>外貨レート!$D$6</f>
        <v>110.49</v>
      </c>
      <c r="P13" s="5">
        <f t="shared" si="0"/>
        <v>276225000</v>
      </c>
    </row>
    <row r="14" spans="2:16" ht="37.5" customHeight="1" x14ac:dyDescent="0.2">
      <c r="B14" s="19" t="s">
        <v>12</v>
      </c>
      <c r="C14" s="21"/>
      <c r="D14" s="14" t="s">
        <v>15</v>
      </c>
      <c r="E14" s="42" t="s">
        <v>39</v>
      </c>
      <c r="F14" s="43"/>
      <c r="G14" s="43"/>
      <c r="H14" s="43"/>
      <c r="I14" s="44"/>
      <c r="J14" s="22" t="s">
        <v>34</v>
      </c>
      <c r="K14" s="15">
        <f t="shared" si="1"/>
        <v>331470000</v>
      </c>
      <c r="L14" s="16" t="s">
        <v>27</v>
      </c>
      <c r="N14" s="17">
        <v>3000000</v>
      </c>
      <c r="O14" s="18">
        <f>外貨レート!$D$6</f>
        <v>110.49</v>
      </c>
      <c r="P14" s="5">
        <f t="shared" si="0"/>
        <v>331470000</v>
      </c>
    </row>
    <row r="15" spans="2:16" ht="37.5" customHeight="1" x14ac:dyDescent="0.2">
      <c r="B15" s="19" t="s">
        <v>12</v>
      </c>
      <c r="C15" s="21"/>
      <c r="D15" s="14" t="s">
        <v>15</v>
      </c>
      <c r="E15" s="42" t="s">
        <v>39</v>
      </c>
      <c r="F15" s="43"/>
      <c r="G15" s="43"/>
      <c r="H15" s="43"/>
      <c r="I15" s="44"/>
      <c r="J15" s="22" t="s">
        <v>34</v>
      </c>
      <c r="K15" s="15">
        <f t="shared" si="1"/>
        <v>441960000</v>
      </c>
      <c r="L15" s="16" t="s">
        <v>27</v>
      </c>
      <c r="N15" s="17">
        <v>4000000</v>
      </c>
      <c r="O15" s="18">
        <f>外貨レート!$D$6</f>
        <v>110.49</v>
      </c>
      <c r="P15" s="5">
        <f>N15*O15</f>
        <v>441960000</v>
      </c>
    </row>
    <row r="16" spans="2:16" ht="37.5" customHeight="1" x14ac:dyDescent="0.2">
      <c r="B16" s="23"/>
      <c r="C16" s="21"/>
      <c r="D16" s="21"/>
      <c r="E16" s="65"/>
      <c r="F16" s="66"/>
      <c r="G16" s="66"/>
      <c r="H16" s="66"/>
      <c r="I16" s="67"/>
      <c r="J16" s="21"/>
      <c r="K16" s="24"/>
      <c r="L16" s="25"/>
    </row>
    <row r="17" spans="2:12" ht="37.5" customHeight="1" x14ac:dyDescent="0.2">
      <c r="B17" s="23"/>
      <c r="C17" s="21"/>
      <c r="D17" s="21"/>
      <c r="E17" s="65"/>
      <c r="F17" s="66"/>
      <c r="G17" s="66"/>
      <c r="H17" s="66"/>
      <c r="I17" s="67"/>
      <c r="J17" s="21"/>
      <c r="K17" s="24"/>
      <c r="L17" s="25"/>
    </row>
    <row r="18" spans="2:12" ht="37.5" customHeight="1" x14ac:dyDescent="0.2">
      <c r="B18" s="23"/>
      <c r="C18" s="21"/>
      <c r="D18" s="21"/>
      <c r="E18" s="65"/>
      <c r="F18" s="66"/>
      <c r="G18" s="66"/>
      <c r="H18" s="66"/>
      <c r="I18" s="67"/>
      <c r="J18" s="21"/>
      <c r="K18" s="24"/>
      <c r="L18" s="25"/>
    </row>
    <row r="19" spans="2:12" ht="37.5" customHeight="1" x14ac:dyDescent="0.2">
      <c r="B19" s="23"/>
      <c r="C19" s="21"/>
      <c r="D19" s="21"/>
      <c r="E19" s="65"/>
      <c r="F19" s="66"/>
      <c r="G19" s="66"/>
      <c r="H19" s="66"/>
      <c r="I19" s="67"/>
      <c r="J19" s="21"/>
      <c r="K19" s="24"/>
      <c r="L19" s="25"/>
    </row>
    <row r="20" spans="2:12" ht="37.5" customHeight="1" x14ac:dyDescent="0.2">
      <c r="B20" s="23"/>
      <c r="C20" s="21"/>
      <c r="D20" s="21"/>
      <c r="E20" s="65"/>
      <c r="F20" s="66"/>
      <c r="G20" s="66"/>
      <c r="H20" s="66"/>
      <c r="I20" s="67"/>
      <c r="J20" s="21"/>
      <c r="K20" s="24"/>
      <c r="L20" s="25"/>
    </row>
    <row r="21" spans="2:12" ht="37.5" customHeight="1" x14ac:dyDescent="0.2">
      <c r="B21" s="23"/>
      <c r="C21" s="21"/>
      <c r="D21" s="21"/>
      <c r="E21" s="65"/>
      <c r="F21" s="66"/>
      <c r="G21" s="66"/>
      <c r="H21" s="66"/>
      <c r="I21" s="67"/>
      <c r="J21" s="21"/>
      <c r="K21" s="24"/>
      <c r="L21" s="25"/>
    </row>
    <row r="22" spans="2:12" ht="37.5" customHeight="1" thickBot="1" x14ac:dyDescent="0.25">
      <c r="B22" s="26"/>
      <c r="C22" s="27"/>
      <c r="D22" s="27"/>
      <c r="E22" s="76"/>
      <c r="F22" s="77"/>
      <c r="G22" s="77"/>
      <c r="H22" s="77"/>
      <c r="I22" s="78"/>
      <c r="J22" s="27"/>
      <c r="K22" s="28"/>
      <c r="L22" s="29"/>
    </row>
    <row r="23" spans="2:12" ht="37.5" customHeight="1" thickTop="1" thickBot="1" x14ac:dyDescent="0.25">
      <c r="B23" s="70" t="s">
        <v>17</v>
      </c>
      <c r="C23" s="71"/>
      <c r="D23" s="71"/>
      <c r="E23" s="71"/>
      <c r="F23" s="71"/>
      <c r="G23" s="71"/>
      <c r="H23" s="71"/>
      <c r="I23" s="71"/>
      <c r="J23" s="72"/>
      <c r="K23" s="30">
        <f>SUM(K8:K22)</f>
        <v>1842437000</v>
      </c>
      <c r="L23" s="31"/>
    </row>
    <row r="24" spans="2:12" ht="33.75" customHeight="1" thickTop="1" x14ac:dyDescent="0.2">
      <c r="B24" s="32" t="s">
        <v>18</v>
      </c>
      <c r="C24" s="33"/>
      <c r="D24" s="33"/>
      <c r="E24" s="33"/>
      <c r="F24" s="33"/>
      <c r="G24" s="33"/>
      <c r="H24" s="33"/>
      <c r="I24" s="33"/>
      <c r="J24" s="33"/>
      <c r="K24" s="34"/>
      <c r="L24" s="35"/>
    </row>
    <row r="25" spans="2:12" ht="33.75" customHeight="1" thickBot="1" x14ac:dyDescent="0.25"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5"/>
    </row>
    <row r="26" spans="2:12" ht="26.25" customHeight="1" thickTop="1" x14ac:dyDescent="0.2">
      <c r="B26" s="68" t="s">
        <v>19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</row>
  </sheetData>
  <mergeCells count="27">
    <mergeCell ref="E17:I17"/>
    <mergeCell ref="B26:L26"/>
    <mergeCell ref="B3:L3"/>
    <mergeCell ref="E11:I11"/>
    <mergeCell ref="E12:I12"/>
    <mergeCell ref="E13:I13"/>
    <mergeCell ref="B23:J23"/>
    <mergeCell ref="B25:L25"/>
    <mergeCell ref="E16:I16"/>
    <mergeCell ref="E18:I18"/>
    <mergeCell ref="E19:I19"/>
    <mergeCell ref="E20:I20"/>
    <mergeCell ref="E21:I21"/>
    <mergeCell ref="E22:I22"/>
    <mergeCell ref="E7:I7"/>
    <mergeCell ref="E8:I8"/>
    <mergeCell ref="E9:I9"/>
    <mergeCell ref="E10:I10"/>
    <mergeCell ref="E14:I14"/>
    <mergeCell ref="E15:I15"/>
    <mergeCell ref="B4:C6"/>
    <mergeCell ref="D6:E6"/>
    <mergeCell ref="D4:E4"/>
    <mergeCell ref="F4:L4"/>
    <mergeCell ref="F5:L5"/>
    <mergeCell ref="F6:I6"/>
    <mergeCell ref="K6:L6"/>
  </mergeCells>
  <phoneticPr fontId="1"/>
  <pageMargins left="0.51181102362204722" right="0.78740157480314965" top="0.74803149606299213" bottom="0.74803149606299213" header="0.31496062992125984" footer="0.31496062992125984"/>
  <pageSetup paperSize="9" scale="8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showGridLines="0" workbookViewId="0">
      <selection activeCell="B3" sqref="B3:L3"/>
    </sheetView>
  </sheetViews>
  <sheetFormatPr defaultRowHeight="18.600000000000001" x14ac:dyDescent="0.2"/>
  <cols>
    <col min="1" max="1" width="8.88671875" style="4"/>
    <col min="2" max="3" width="9.44140625" style="4" customWidth="1"/>
    <col min="4" max="5" width="8.88671875" style="4"/>
    <col min="6" max="9" width="7.88671875" style="4" customWidth="1"/>
    <col min="10" max="10" width="8.77734375" style="4" customWidth="1"/>
    <col min="11" max="11" width="16.109375" style="5" customWidth="1"/>
    <col min="12" max="12" width="10.21875" style="4" customWidth="1"/>
    <col min="13" max="13" width="8.88671875" style="4"/>
    <col min="14" max="14" width="11.33203125" style="5" bestFit="1" customWidth="1"/>
    <col min="15" max="15" width="12.88671875" style="5" bestFit="1" customWidth="1"/>
    <col min="16" max="16384" width="8.88671875" style="4"/>
  </cols>
  <sheetData>
    <row r="1" spans="2:12" ht="26.25" customHeight="1" x14ac:dyDescent="0.2"/>
    <row r="2" spans="2:12" ht="26.25" customHeight="1" x14ac:dyDescent="0.2"/>
    <row r="3" spans="2:12" ht="35.25" customHeight="1" thickBot="1" x14ac:dyDescent="0.25">
      <c r="B3" s="69" t="str">
        <f>提出!B3</f>
        <v>令和1年12月31日分　国外財産調書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ht="39" customHeight="1" thickTop="1" x14ac:dyDescent="0.2">
      <c r="B4" s="45" t="s">
        <v>8</v>
      </c>
      <c r="C4" s="46"/>
      <c r="D4" s="53" t="s">
        <v>21</v>
      </c>
      <c r="E4" s="54"/>
      <c r="F4" s="55" t="str">
        <f>提出!F4</f>
        <v>東京都千代田区XXXX</v>
      </c>
      <c r="G4" s="56"/>
      <c r="H4" s="56"/>
      <c r="I4" s="56"/>
      <c r="J4" s="56"/>
      <c r="K4" s="56"/>
      <c r="L4" s="57"/>
    </row>
    <row r="5" spans="2:12" ht="39" customHeight="1" x14ac:dyDescent="0.2">
      <c r="B5" s="47"/>
      <c r="C5" s="48"/>
      <c r="D5" s="6"/>
      <c r="E5" s="7"/>
      <c r="F5" s="58"/>
      <c r="G5" s="59"/>
      <c r="H5" s="59"/>
      <c r="I5" s="59"/>
      <c r="J5" s="59"/>
      <c r="K5" s="59"/>
      <c r="L5" s="60"/>
    </row>
    <row r="6" spans="2:12" ht="39" customHeight="1" thickBot="1" x14ac:dyDescent="0.25">
      <c r="B6" s="49"/>
      <c r="C6" s="50"/>
      <c r="D6" s="51" t="s">
        <v>20</v>
      </c>
      <c r="E6" s="52"/>
      <c r="F6" s="61" t="str">
        <f>提出!F6</f>
        <v>XX  XXX</v>
      </c>
      <c r="G6" s="62"/>
      <c r="H6" s="62"/>
      <c r="I6" s="62"/>
      <c r="J6" s="8" t="s">
        <v>0</v>
      </c>
      <c r="K6" s="63" t="str">
        <f>提出!K6</f>
        <v>03-XXXX-XXXX</v>
      </c>
      <c r="L6" s="64"/>
    </row>
    <row r="7" spans="2:12" ht="35.25" customHeight="1" thickTop="1" thickBot="1" x14ac:dyDescent="0.25">
      <c r="B7" s="9" t="s">
        <v>1</v>
      </c>
      <c r="C7" s="10" t="s">
        <v>6</v>
      </c>
      <c r="D7" s="10" t="s">
        <v>7</v>
      </c>
      <c r="E7" s="79" t="s">
        <v>2</v>
      </c>
      <c r="F7" s="80"/>
      <c r="G7" s="80"/>
      <c r="H7" s="80"/>
      <c r="I7" s="81"/>
      <c r="J7" s="10" t="s">
        <v>3</v>
      </c>
      <c r="K7" s="11" t="s">
        <v>4</v>
      </c>
      <c r="L7" s="12" t="s">
        <v>5</v>
      </c>
    </row>
    <row r="8" spans="2:12" ht="37.5" customHeight="1" thickTop="1" x14ac:dyDescent="0.2">
      <c r="B8" s="13" t="str">
        <f>提出!B8</f>
        <v>有価証券</v>
      </c>
      <c r="C8" s="14" t="str">
        <f>提出!C8</f>
        <v>株式等</v>
      </c>
      <c r="D8" s="14" t="str">
        <f>提出!D8</f>
        <v>一般用</v>
      </c>
      <c r="E8" s="39" t="str">
        <f>提出!E8</f>
        <v>フランス パリ　XXX…</v>
      </c>
      <c r="F8" s="40">
        <f>提出!F8</f>
        <v>0</v>
      </c>
      <c r="G8" s="40">
        <f>提出!G8</f>
        <v>0</v>
      </c>
      <c r="H8" s="40">
        <f>提出!H8</f>
        <v>0</v>
      </c>
      <c r="I8" s="41">
        <f>提出!I8</f>
        <v>0</v>
      </c>
      <c r="J8" s="14" t="str">
        <f>提出!J8</f>
        <v>－</v>
      </c>
      <c r="K8" s="15">
        <f>提出!K8</f>
        <v>121660000</v>
      </c>
      <c r="L8" s="16" t="str">
        <f>提出!L8</f>
        <v>1ユーロ
=131.66円</v>
      </c>
    </row>
    <row r="9" spans="2:12" ht="37.5" customHeight="1" x14ac:dyDescent="0.2">
      <c r="B9" s="19" t="str">
        <f>提出!B9</f>
        <v>預貯金</v>
      </c>
      <c r="C9" s="20" t="str">
        <f>提出!C9</f>
        <v>預金</v>
      </c>
      <c r="D9" s="14" t="str">
        <f>提出!D9</f>
        <v>一般用</v>
      </c>
      <c r="E9" s="42" t="str">
        <f>提出!E9</f>
        <v>フランス パリ　XXX…</v>
      </c>
      <c r="F9" s="43">
        <f>提出!F9</f>
        <v>0</v>
      </c>
      <c r="G9" s="43">
        <f>提出!G9</f>
        <v>0</v>
      </c>
      <c r="H9" s="43">
        <f>提出!H9</f>
        <v>0</v>
      </c>
      <c r="I9" s="44">
        <f>提出!I9</f>
        <v>0</v>
      </c>
      <c r="J9" s="14" t="str">
        <f>提出!J9</f>
        <v>－</v>
      </c>
      <c r="K9" s="24">
        <f>提出!K9</f>
        <v>121660000</v>
      </c>
      <c r="L9" s="16" t="str">
        <f>提出!L9</f>
        <v>1ユーロ
=131.66円</v>
      </c>
    </row>
    <row r="10" spans="2:12" ht="37.5" customHeight="1" x14ac:dyDescent="0.2">
      <c r="B10" s="19" t="str">
        <f>提出!B10</f>
        <v>建物</v>
      </c>
      <c r="C10" s="21"/>
      <c r="D10" s="14" t="str">
        <f>提出!D10</f>
        <v>一般用</v>
      </c>
      <c r="E10" s="42" t="str">
        <f>提出!E10</f>
        <v>フランス パリ　XXX…</v>
      </c>
      <c r="F10" s="43">
        <f>提出!F10</f>
        <v>0</v>
      </c>
      <c r="G10" s="43">
        <f>提出!G10</f>
        <v>0</v>
      </c>
      <c r="H10" s="43">
        <f>提出!H10</f>
        <v>0</v>
      </c>
      <c r="I10" s="44">
        <f>提出!I10</f>
        <v>0</v>
      </c>
      <c r="J10" s="20" t="str">
        <f>提出!J10</f>
        <v>200坪</v>
      </c>
      <c r="K10" s="24">
        <f>提出!K10</f>
        <v>145992000</v>
      </c>
      <c r="L10" s="16" t="str">
        <f>提出!L10</f>
        <v>1ユーロ
=131.66円</v>
      </c>
    </row>
    <row r="11" spans="2:12" ht="37.5" customHeight="1" x14ac:dyDescent="0.2">
      <c r="B11" s="19" t="str">
        <f>提出!B11</f>
        <v>土地</v>
      </c>
      <c r="C11" s="21"/>
      <c r="D11" s="14" t="str">
        <f>提出!D11</f>
        <v>一般用</v>
      </c>
      <c r="E11" s="42" t="str">
        <f>提出!E11</f>
        <v>フランス パリ　XXX…</v>
      </c>
      <c r="F11" s="43">
        <f>提出!F11</f>
        <v>0</v>
      </c>
      <c r="G11" s="43">
        <f>提出!G11</f>
        <v>0</v>
      </c>
      <c r="H11" s="43">
        <f>提出!H11</f>
        <v>0</v>
      </c>
      <c r="I11" s="44">
        <f>提出!I11</f>
        <v>0</v>
      </c>
      <c r="J11" s="20" t="str">
        <f>提出!J11</f>
        <v>200坪</v>
      </c>
      <c r="K11" s="24">
        <f>提出!K11</f>
        <v>182490000</v>
      </c>
      <c r="L11" s="16" t="str">
        <f>提出!L11</f>
        <v>1ユーロ
=131.66円</v>
      </c>
    </row>
    <row r="12" spans="2:12" ht="37.5" customHeight="1" x14ac:dyDescent="0.2">
      <c r="B12" s="19" t="str">
        <f>提出!B12</f>
        <v>土地</v>
      </c>
      <c r="C12" s="21"/>
      <c r="D12" s="14" t="str">
        <f>提出!D12</f>
        <v>一般用</v>
      </c>
      <c r="E12" s="42" t="str">
        <f>提出!E12</f>
        <v>アメリカ合衆国　N.Y.…</v>
      </c>
      <c r="F12" s="43">
        <f>提出!F12</f>
        <v>0</v>
      </c>
      <c r="G12" s="43">
        <f>提出!G12</f>
        <v>0</v>
      </c>
      <c r="H12" s="43">
        <f>提出!H12</f>
        <v>0</v>
      </c>
      <c r="I12" s="44">
        <f>提出!I12</f>
        <v>0</v>
      </c>
      <c r="J12" s="20" t="str">
        <f>提出!J12</f>
        <v>1000ac</v>
      </c>
      <c r="K12" s="24">
        <f>提出!K12</f>
        <v>220980000</v>
      </c>
      <c r="L12" s="16" t="str">
        <f>提出!L12</f>
        <v>1ドル
=120.49円</v>
      </c>
    </row>
    <row r="13" spans="2:12" ht="37.5" customHeight="1" x14ac:dyDescent="0.2">
      <c r="B13" s="19" t="str">
        <f>提出!B13</f>
        <v>土地</v>
      </c>
      <c r="C13" s="21"/>
      <c r="D13" s="14" t="str">
        <f>提出!D13</f>
        <v>一般用</v>
      </c>
      <c r="E13" s="42" t="str">
        <f>提出!E13</f>
        <v>アメリカ合衆国　N.Y.…</v>
      </c>
      <c r="F13" s="43">
        <f>提出!F13</f>
        <v>0</v>
      </c>
      <c r="G13" s="43">
        <f>提出!G13</f>
        <v>0</v>
      </c>
      <c r="H13" s="43">
        <f>提出!H13</f>
        <v>0</v>
      </c>
      <c r="I13" s="44">
        <f>提出!I13</f>
        <v>0</v>
      </c>
      <c r="J13" s="20" t="str">
        <f>提出!J13</f>
        <v>1000ac</v>
      </c>
      <c r="K13" s="24">
        <f>提出!K13</f>
        <v>276225000</v>
      </c>
      <c r="L13" s="16" t="str">
        <f>提出!L13</f>
        <v>1ドル
=120.49円</v>
      </c>
    </row>
    <row r="14" spans="2:12" ht="37.5" customHeight="1" x14ac:dyDescent="0.2">
      <c r="B14" s="19" t="str">
        <f>提出!B14</f>
        <v>土地</v>
      </c>
      <c r="C14" s="21"/>
      <c r="D14" s="14" t="str">
        <f>提出!D14</f>
        <v>一般用</v>
      </c>
      <c r="E14" s="42" t="str">
        <f>提出!E14</f>
        <v>アメリカ合衆国　N.Y.…</v>
      </c>
      <c r="F14" s="43">
        <f>提出!F14</f>
        <v>0</v>
      </c>
      <c r="G14" s="43">
        <f>提出!G14</f>
        <v>0</v>
      </c>
      <c r="H14" s="43">
        <f>提出!H14</f>
        <v>0</v>
      </c>
      <c r="I14" s="44">
        <f>提出!I14</f>
        <v>0</v>
      </c>
      <c r="J14" s="20" t="str">
        <f>提出!J14</f>
        <v>1000ac</v>
      </c>
      <c r="K14" s="24">
        <f>提出!K14</f>
        <v>331470000</v>
      </c>
      <c r="L14" s="16" t="str">
        <f>提出!L14</f>
        <v>1ドル
=120.49円</v>
      </c>
    </row>
    <row r="15" spans="2:12" ht="37.5" customHeight="1" x14ac:dyDescent="0.2">
      <c r="B15" s="19" t="str">
        <f>提出!B15</f>
        <v>土地</v>
      </c>
      <c r="C15" s="21"/>
      <c r="D15" s="14" t="str">
        <f>提出!D15</f>
        <v>一般用</v>
      </c>
      <c r="E15" s="42" t="str">
        <f>提出!E15</f>
        <v>アメリカ合衆国　N.Y.…</v>
      </c>
      <c r="F15" s="43">
        <f>提出!F15</f>
        <v>0</v>
      </c>
      <c r="G15" s="43">
        <f>提出!G15</f>
        <v>0</v>
      </c>
      <c r="H15" s="43">
        <f>提出!H15</f>
        <v>0</v>
      </c>
      <c r="I15" s="44">
        <f>提出!I15</f>
        <v>0</v>
      </c>
      <c r="J15" s="20" t="str">
        <f>提出!J15</f>
        <v>1000ac</v>
      </c>
      <c r="K15" s="24">
        <f>提出!K15</f>
        <v>441960000</v>
      </c>
      <c r="L15" s="16" t="str">
        <f>提出!L15</f>
        <v>1ドル
=120.49円</v>
      </c>
    </row>
    <row r="16" spans="2:12" ht="37.5" customHeight="1" x14ac:dyDescent="0.2">
      <c r="B16" s="23"/>
      <c r="C16" s="21"/>
      <c r="D16" s="21"/>
      <c r="E16" s="65"/>
      <c r="F16" s="66"/>
      <c r="G16" s="66"/>
      <c r="H16" s="66"/>
      <c r="I16" s="67"/>
      <c r="J16" s="20"/>
      <c r="K16" s="24"/>
      <c r="L16" s="25"/>
    </row>
    <row r="17" spans="2:12" ht="37.5" customHeight="1" x14ac:dyDescent="0.2">
      <c r="B17" s="23"/>
      <c r="C17" s="21"/>
      <c r="D17" s="21"/>
      <c r="E17" s="36"/>
      <c r="F17" s="37"/>
      <c r="G17" s="37"/>
      <c r="H17" s="37"/>
      <c r="I17" s="38"/>
      <c r="J17" s="21"/>
      <c r="K17" s="24"/>
      <c r="L17" s="25"/>
    </row>
    <row r="18" spans="2:12" ht="37.5" customHeight="1" x14ac:dyDescent="0.2">
      <c r="B18" s="23"/>
      <c r="C18" s="21"/>
      <c r="D18" s="21"/>
      <c r="E18" s="65"/>
      <c r="F18" s="66"/>
      <c r="G18" s="66"/>
      <c r="H18" s="66"/>
      <c r="I18" s="67"/>
      <c r="J18" s="21"/>
      <c r="K18" s="24"/>
      <c r="L18" s="25"/>
    </row>
    <row r="19" spans="2:12" ht="37.5" customHeight="1" x14ac:dyDescent="0.2">
      <c r="B19" s="23"/>
      <c r="C19" s="21"/>
      <c r="D19" s="21"/>
      <c r="E19" s="65"/>
      <c r="F19" s="66"/>
      <c r="G19" s="66"/>
      <c r="H19" s="66"/>
      <c r="I19" s="67"/>
      <c r="J19" s="21"/>
      <c r="K19" s="24"/>
      <c r="L19" s="25"/>
    </row>
    <row r="20" spans="2:12" ht="37.5" customHeight="1" x14ac:dyDescent="0.2">
      <c r="B20" s="23"/>
      <c r="C20" s="21"/>
      <c r="D20" s="21"/>
      <c r="E20" s="65"/>
      <c r="F20" s="66"/>
      <c r="G20" s="66"/>
      <c r="H20" s="66"/>
      <c r="I20" s="67"/>
      <c r="J20" s="21"/>
      <c r="K20" s="24"/>
      <c r="L20" s="25"/>
    </row>
    <row r="21" spans="2:12" ht="37.5" customHeight="1" x14ac:dyDescent="0.2">
      <c r="B21" s="23"/>
      <c r="C21" s="21"/>
      <c r="D21" s="21"/>
      <c r="E21" s="65"/>
      <c r="F21" s="66"/>
      <c r="G21" s="66"/>
      <c r="H21" s="66"/>
      <c r="I21" s="67"/>
      <c r="J21" s="21"/>
      <c r="K21" s="24"/>
      <c r="L21" s="25"/>
    </row>
    <row r="22" spans="2:12" ht="37.5" customHeight="1" thickBot="1" x14ac:dyDescent="0.25">
      <c r="B22" s="26"/>
      <c r="C22" s="27"/>
      <c r="D22" s="27"/>
      <c r="E22" s="76"/>
      <c r="F22" s="77"/>
      <c r="G22" s="77"/>
      <c r="H22" s="77"/>
      <c r="I22" s="78"/>
      <c r="J22" s="27"/>
      <c r="K22" s="28"/>
      <c r="L22" s="29"/>
    </row>
    <row r="23" spans="2:12" ht="37.5" customHeight="1" thickTop="1" thickBot="1" x14ac:dyDescent="0.25">
      <c r="B23" s="70" t="s">
        <v>17</v>
      </c>
      <c r="C23" s="71"/>
      <c r="D23" s="71"/>
      <c r="E23" s="71"/>
      <c r="F23" s="71"/>
      <c r="G23" s="71"/>
      <c r="H23" s="71"/>
      <c r="I23" s="71"/>
      <c r="J23" s="72"/>
      <c r="K23" s="30">
        <f>提出!K23</f>
        <v>1842437000</v>
      </c>
      <c r="L23" s="31"/>
    </row>
    <row r="24" spans="2:12" ht="33.75" customHeight="1" thickTop="1" x14ac:dyDescent="0.2">
      <c r="B24" s="32" t="s">
        <v>18</v>
      </c>
      <c r="C24" s="33"/>
      <c r="D24" s="33"/>
      <c r="E24" s="33"/>
      <c r="F24" s="33"/>
      <c r="G24" s="33"/>
      <c r="H24" s="33"/>
      <c r="I24" s="33"/>
      <c r="J24" s="33"/>
      <c r="K24" s="34"/>
      <c r="L24" s="35"/>
    </row>
    <row r="25" spans="2:12" ht="33.75" customHeight="1" thickBot="1" x14ac:dyDescent="0.25"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5"/>
    </row>
    <row r="26" spans="2:12" ht="26.25" customHeight="1" thickTop="1" x14ac:dyDescent="0.2">
      <c r="B26" s="68" t="s">
        <v>19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</row>
  </sheetData>
  <mergeCells count="26">
    <mergeCell ref="E12:I12"/>
    <mergeCell ref="B3:L3"/>
    <mergeCell ref="B4:C6"/>
    <mergeCell ref="D4:E4"/>
    <mergeCell ref="F4:L4"/>
    <mergeCell ref="F5:L5"/>
    <mergeCell ref="D6:E6"/>
    <mergeCell ref="F6:I6"/>
    <mergeCell ref="K6:L6"/>
    <mergeCell ref="E7:I7"/>
    <mergeCell ref="E8:I8"/>
    <mergeCell ref="E9:I9"/>
    <mergeCell ref="E10:I10"/>
    <mergeCell ref="E11:I11"/>
    <mergeCell ref="B26:L26"/>
    <mergeCell ref="E13:I13"/>
    <mergeCell ref="E14:I14"/>
    <mergeCell ref="E15:I15"/>
    <mergeCell ref="E16:I16"/>
    <mergeCell ref="E18:I18"/>
    <mergeCell ref="E19:I19"/>
    <mergeCell ref="E20:I20"/>
    <mergeCell ref="E21:I21"/>
    <mergeCell ref="E22:I22"/>
    <mergeCell ref="B23:J23"/>
    <mergeCell ref="B25:L25"/>
  </mergeCells>
  <phoneticPr fontId="1"/>
  <pageMargins left="0.51181102362204722" right="0.78740157480314965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外貨レート</vt:lpstr>
      <vt:lpstr>提出</vt:lpstr>
      <vt:lpstr>控え</vt:lpstr>
      <vt:lpstr>控え!Print_Area</vt:lpstr>
      <vt:lpstr>提出!Print_Area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S-Otani</dc:creator>
  <cp:lastModifiedBy>度会俊明</cp:lastModifiedBy>
  <cp:lastPrinted>2015-03-04T01:57:54Z</cp:lastPrinted>
  <dcterms:created xsi:type="dcterms:W3CDTF">2015-01-29T05:52:35Z</dcterms:created>
  <dcterms:modified xsi:type="dcterms:W3CDTF">2019-09-13T14:10:30Z</dcterms:modified>
</cp:coreProperties>
</file>